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C:\KATALOG\VYBEROVKY\UNIVERZITA ZAPADOČESKÁ PLZEŇ 2011\2022-05 DNS ZAPADOČESKÁ PROPAGAČNÍ 10\"/>
    </mc:Choice>
  </mc:AlternateContent>
  <xr:revisionPtr revIDLastSave="0" documentId="13_ncr:1_{CFE86B4D-FF78-4BB6-A94A-279418E572BB}" xr6:coauthVersionLast="47" xr6:coauthVersionMax="47" xr10:uidLastSave="{00000000-0000-0000-0000-000000000000}"/>
  <bookViews>
    <workbookView xWindow="-120" yWindow="-120" windowWidth="38640" windowHeight="20925" xr2:uid="{00000000-000D-0000-FFFF-FFFF00000000}"/>
  </bookViews>
  <sheets>
    <sheet name="PP" sheetId="1" r:id="rId1"/>
  </sheets>
  <definedNames>
    <definedName name="_xlnm._FilterDatabase" localSheetId="0" hidden="1">PP!$B$6:$T$12</definedName>
    <definedName name="_xlnm.Print_Titles" localSheetId="0">PP!$6:$6</definedName>
    <definedName name="_xlnm.Print_Area" localSheetId="0">PP!$A$1:$U$16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K9" i="1"/>
  <c r="L9" i="1"/>
  <c r="K10" i="1"/>
  <c r="L10" i="1"/>
  <c r="K11" i="1"/>
  <c r="L11" i="1"/>
  <c r="K12" i="1"/>
  <c r="L12" i="1"/>
  <c r="H8" i="1" l="1"/>
  <c r="H7" i="1"/>
  <c r="K8" i="1"/>
  <c r="K7" i="1"/>
  <c r="L8" i="1"/>
  <c r="L7" i="1"/>
  <c r="J15" i="1" l="1"/>
  <c r="I15" i="1"/>
</calcChain>
</file>

<file path=xl/sharedStrings.xml><?xml version="1.0" encoding="utf-8"?>
<sst xmlns="http://schemas.openxmlformats.org/spreadsheetml/2006/main" count="52" uniqueCount="46">
  <si>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</si>
  <si>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</si>
  <si>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</si>
  <si>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</si>
  <si>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</si>
  <si>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</si>
  <si>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</si>
  <si>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</si>
  <si>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</si>
  <si>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</si>
  <si>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</si>
  <si>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</si>
  <si>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</si>
  <si>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</si>
  <si>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</si>
  <si>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</si>
  <si>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</si>
  <si>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</si>
  <si>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</si>
  <si>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</si>
  <si>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</si>
  <si>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</si>
  <si>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</si>
  <si>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</si>
  <si>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 xml:space="preserve">Termín dodání </t>
  </si>
  <si>
    <t>Příloha č. 2 Kupní smlouvy - technická specifikace
Propagační předměty (II.) 010 - 2022</t>
  </si>
  <si>
    <t>Společná faktura</t>
  </si>
  <si>
    <t xml:space="preserve">Pokud financováno z projektových prostředků, pak ŘEŠITEL uvede: NÁZEV A ČÍSLO DOTAČNÍHO PROJEKTU </t>
  </si>
  <si>
    <t>Ing. Michal Volf,
Tel.: 608 282 562, 
37763 8142,
E-mail: volfm@kke.zcu.cz</t>
  </si>
  <si>
    <t>Univerzitní 22, 
301 00 Plzeň,
Fakulta strojní - Katedra energetických strojů a zařízení, 
7.patro - místnost UK 711</t>
  </si>
  <si>
    <t>Dodání do místa plnění.</t>
  </si>
  <si>
    <t>do 19.8.2022</t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</si>
  <si>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</si>
  <si>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</si>
  <si>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XL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</si>
  <si>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</si>
  <si>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Potisk: </t>
    </r>
    <r>
      <rPr>
        <sz val="11"/>
        <color theme="1"/>
        <rFont val="Calibri"/>
        <family val="2"/>
        <charset val="238"/>
        <scheme val="minor"/>
      </rPr>
      <t xml:space="preserve">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</si>
  <si>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</si>
  <si>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t>Tričko pánské XL</t>
  </si>
  <si>
    <t>Tričko pánské L</t>
  </si>
  <si>
    <t>Tričko pánské M</t>
  </si>
  <si>
    <t>Tričko dámské M</t>
  </si>
  <si>
    <t>Tričko dámské S</t>
  </si>
  <si>
    <t>Tričko dámské L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</si>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</sst>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</cellStyleXfs>
  <cellXfs count="101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0" fontId="0" fillId="0" borderId="15" xfId="0" applyBorder="1" applyProtection="1"/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25" fillId="0" borderId="0" xfId="0" applyFont="1" applyFill="1" applyBorder="1" applyAlignment="1" applyProtection="1">
      <alignment horizontal="center" vertical="center" wrapText="1"/>
    </xf>
    <xf numFmtId="0" fontId="25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1" fillId="0" borderId="23" xfId="0" applyNumberFormat="1" applyFont="1" applyBorder="1" applyAlignment="1" applyProtection="1">
      <alignment horizontal="left" vertical="center" wrapText="1" indent="7"/>
    </xf>
    <xf numFmtId="0" fontId="11" fillId="0" borderId="0" xfId="0" applyNumberFormat="1" applyFont="1" applyBorder="1" applyAlignment="1" applyProtection="1">
      <alignment horizontal="left" vertical="center" wrapText="1" indent="7"/>
    </xf>
    <xf numFmtId="1" fontId="15" fillId="0" borderId="11" xfId="0" applyNumberFormat="1" applyFont="1" applyFill="1" applyBorder="1" applyAlignment="1" applyProtection="1">
      <alignment horizontal="center" vertical="center" wrapText="1"/>
    </xf>
    <xf numFmtId="1" fontId="15" fillId="0" borderId="10" xfId="0" applyNumberFormat="1" applyFont="1" applyFill="1" applyBorder="1" applyAlignment="1" applyProtection="1">
      <alignment horizontal="center" vertical="center" wrapText="1"/>
    </xf>
    <xf numFmtId="1" fontId="15" fillId="0" borderId="12" xfId="0" applyNumberFormat="1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8"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483241</xdr:colOff>
      <xdr:row>8</xdr:row>
      <xdr:rowOff>999308</xdr:rowOff>
    </xdr:from>
    <xdr:to>
      <xdr:col>6</xdr:col>
      <xdr:colOff>4006693</xdr:colOff>
      <xdr:row>9</xdr:row>
      <xdr:rowOff>1229296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0FDE991-4599-4554-BFA5-B7B5C04A3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30361" y="7537268"/>
          <a:ext cx="3523452" cy="19978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showGridLines="0" tabSelected="1" zoomScale="85" zoomScaleNormal="85" workbookViewId="0">
      <selection activeCell="J8" sqref="J8:J12"/>
    </sheetView>
  </sheetViews>
  <sheetFormatPr defaultColWidth="8.7109375" defaultRowHeight="15" x14ac:dyDescent="0.25"/>
  <cols>
    <col min="1" max="1" width="1.42578125" style="1" bestFit="1" customWidth="1"/>
    <col min="2" max="2" width="5.5703125" style="1" bestFit="1" customWidth="1"/>
    <col min="3" max="3" width="31.28515625" style="3" customWidth="1"/>
    <col min="4" max="4" width="11" style="61" customWidth="1"/>
    <col min="5" max="5" width="12" style="2" customWidth="1"/>
    <col min="6" max="6" width="89.7109375" style="3" customWidth="1"/>
    <col min="7" max="7" width="65.28515625" style="3" customWidth="1"/>
    <col min="8" max="8" width="16.5703125" style="3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14.140625" style="1" customWidth="1"/>
    <col min="14" max="14" width="26.28515625" style="1" hidden="1" customWidth="1"/>
    <col min="15" max="15" width="22.7109375" style="1" bestFit="1" customWidth="1"/>
    <col min="16" max="16" width="27.28515625" style="1" customWidth="1"/>
    <col min="17" max="17" width="39" style="1" customWidth="1"/>
    <col min="18" max="18" width="24.7109375" style="1" customWidth="1"/>
    <col min="19" max="19" width="11.140625" style="1" hidden="1" customWidth="1"/>
    <col min="20" max="20" width="24" style="4" customWidth="1"/>
    <col min="21" max="21" width="3.140625" style="1" customWidth="1"/>
    <col min="22" max="16384" width="8.7109375" style="1"/>
  </cols>
  <sheetData>
    <row r="1" spans="1:21" ht="39.75" customHeight="1" x14ac:dyDescent="0.25">
      <c r="B1" s="67" t="s">
        <v>25</v>
      </c>
      <c r="C1" s="68"/>
      <c r="D1" s="68"/>
    </row>
    <row r="2" spans="1:21" ht="20.100000000000001" customHeight="1" x14ac:dyDescent="0.25">
      <c r="C2" s="1"/>
      <c r="D2" s="5"/>
      <c r="E2" s="6"/>
      <c r="F2" s="7"/>
      <c r="G2" s="7"/>
      <c r="H2" s="7"/>
      <c r="I2" s="7"/>
      <c r="J2" s="7"/>
      <c r="L2" s="8"/>
      <c r="M2" s="9"/>
      <c r="N2" s="9"/>
      <c r="O2" s="9"/>
      <c r="P2" s="9"/>
      <c r="Q2" s="9"/>
      <c r="R2" s="9"/>
      <c r="S2" s="9"/>
      <c r="T2" s="10"/>
    </row>
    <row r="3" spans="1:21" ht="20.100000000000001" customHeight="1" x14ac:dyDescent="0.25">
      <c r="B3" s="73" t="s">
        <v>44</v>
      </c>
      <c r="C3" s="74"/>
      <c r="D3" s="75" t="s">
        <v>0</v>
      </c>
      <c r="E3" s="76"/>
      <c r="F3" s="79" t="s">
        <v>45</v>
      </c>
      <c r="G3" s="80"/>
      <c r="H3" s="11"/>
      <c r="I3" s="11"/>
      <c r="J3" s="11"/>
      <c r="K3" s="11"/>
      <c r="L3" s="11"/>
      <c r="N3" s="12"/>
      <c r="O3" s="12"/>
    </row>
    <row r="4" spans="1:21" ht="20.100000000000001" customHeight="1" thickBot="1" x14ac:dyDescent="0.3">
      <c r="B4" s="73"/>
      <c r="C4" s="74"/>
      <c r="D4" s="77"/>
      <c r="E4" s="78"/>
      <c r="F4" s="79"/>
      <c r="G4" s="80"/>
      <c r="H4" s="7"/>
      <c r="I4" s="8"/>
      <c r="J4" s="8"/>
      <c r="L4" s="8"/>
      <c r="Q4" s="13"/>
    </row>
    <row r="5" spans="1:21" ht="34.5" customHeight="1" thickBot="1" x14ac:dyDescent="0.3">
      <c r="B5" s="14"/>
      <c r="C5" s="15"/>
      <c r="D5" s="16"/>
      <c r="E5" s="16"/>
      <c r="F5" s="7"/>
      <c r="G5" s="7"/>
      <c r="H5" s="17"/>
      <c r="J5" s="18" t="s">
        <v>0</v>
      </c>
      <c r="T5" s="19"/>
    </row>
    <row r="6" spans="1:21" ht="77.25" customHeight="1" thickTop="1" thickBot="1" x14ac:dyDescent="0.3">
      <c r="B6" s="20" t="s">
        <v>1</v>
      </c>
      <c r="C6" s="21" t="s">
        <v>12</v>
      </c>
      <c r="D6" s="21" t="s">
        <v>2</v>
      </c>
      <c r="E6" s="21" t="s">
        <v>13</v>
      </c>
      <c r="F6" s="21" t="s">
        <v>14</v>
      </c>
      <c r="G6" s="21" t="s">
        <v>23</v>
      </c>
      <c r="H6" s="21" t="s">
        <v>15</v>
      </c>
      <c r="I6" s="21" t="s">
        <v>3</v>
      </c>
      <c r="J6" s="22" t="s">
        <v>4</v>
      </c>
      <c r="K6" s="23" t="s">
        <v>5</v>
      </c>
      <c r="L6" s="23" t="s">
        <v>6</v>
      </c>
      <c r="M6" s="21" t="s">
        <v>16</v>
      </c>
      <c r="N6" s="21" t="s">
        <v>27</v>
      </c>
      <c r="O6" s="21" t="s">
        <v>17</v>
      </c>
      <c r="P6" s="23" t="s">
        <v>18</v>
      </c>
      <c r="Q6" s="21" t="s">
        <v>19</v>
      </c>
      <c r="R6" s="21" t="s">
        <v>24</v>
      </c>
      <c r="S6" s="21" t="s">
        <v>20</v>
      </c>
      <c r="T6" s="24" t="s">
        <v>21</v>
      </c>
      <c r="U6" s="25"/>
    </row>
    <row r="7" spans="1:21" ht="138.6" customHeight="1" thickTop="1" thickBot="1" x14ac:dyDescent="0.3">
      <c r="A7" s="26"/>
      <c r="B7" s="27">
        <v>1</v>
      </c>
      <c r="C7" s="28" t="s">
        <v>38</v>
      </c>
      <c r="D7" s="29">
        <v>15</v>
      </c>
      <c r="E7" s="30" t="s">
        <v>22</v>
      </c>
      <c r="F7" s="28" t="s">
        <v>34</v>
      </c>
      <c r="G7" s="87"/>
      <c r="H7" s="31">
        <f t="shared" ref="H7:H12" si="0">D7*I7</f>
        <v>3750</v>
      </c>
      <c r="I7" s="32">
        <v>250</v>
      </c>
      <c r="J7" s="62">
        <v>91.9</v>
      </c>
      <c r="K7" s="33">
        <f t="shared" ref="K7:K8" si="1">D7*J7</f>
        <v>1378.5</v>
      </c>
      <c r="L7" s="34" t="str">
        <f t="shared" ref="L7:L8" si="2">IF(ISNUMBER(J7), IF(J7&gt;I7,"NEVYHOVUJE","VYHOVUJE")," ")</f>
        <v>VYHOVUJE</v>
      </c>
      <c r="M7" s="90" t="s">
        <v>26</v>
      </c>
      <c r="N7" s="93"/>
      <c r="O7" s="90" t="s">
        <v>30</v>
      </c>
      <c r="P7" s="90" t="s">
        <v>28</v>
      </c>
      <c r="Q7" s="90" t="s">
        <v>29</v>
      </c>
      <c r="R7" s="81" t="s">
        <v>31</v>
      </c>
      <c r="S7" s="100"/>
      <c r="T7" s="84" t="s">
        <v>11</v>
      </c>
      <c r="U7" s="25"/>
    </row>
    <row r="8" spans="1:21" ht="138.6" customHeight="1" thickTop="1" thickBot="1" x14ac:dyDescent="0.3">
      <c r="B8" s="35">
        <v>2</v>
      </c>
      <c r="C8" s="36" t="s">
        <v>39</v>
      </c>
      <c r="D8" s="37">
        <v>25</v>
      </c>
      <c r="E8" s="38" t="s">
        <v>22</v>
      </c>
      <c r="F8" s="36" t="s">
        <v>35</v>
      </c>
      <c r="G8" s="88"/>
      <c r="H8" s="39">
        <f t="shared" si="0"/>
        <v>6250</v>
      </c>
      <c r="I8" s="40">
        <v>250</v>
      </c>
      <c r="J8" s="62">
        <v>91.9</v>
      </c>
      <c r="K8" s="41">
        <f t="shared" si="1"/>
        <v>2297.5</v>
      </c>
      <c r="L8" s="42" t="str">
        <f t="shared" si="2"/>
        <v>VYHOVUJE</v>
      </c>
      <c r="M8" s="91"/>
      <c r="N8" s="94"/>
      <c r="O8" s="96"/>
      <c r="P8" s="98"/>
      <c r="Q8" s="98"/>
      <c r="R8" s="82"/>
      <c r="S8" s="98"/>
      <c r="T8" s="85"/>
      <c r="U8" s="25"/>
    </row>
    <row r="9" spans="1:21" ht="138.6" customHeight="1" thickTop="1" thickBot="1" x14ac:dyDescent="0.3">
      <c r="B9" s="35">
        <v>3</v>
      </c>
      <c r="C9" s="36" t="s">
        <v>40</v>
      </c>
      <c r="D9" s="37">
        <v>10</v>
      </c>
      <c r="E9" s="38" t="s">
        <v>22</v>
      </c>
      <c r="F9" s="36" t="s">
        <v>36</v>
      </c>
      <c r="G9" s="88"/>
      <c r="H9" s="39">
        <f t="shared" si="0"/>
        <v>2500</v>
      </c>
      <c r="I9" s="40">
        <v>250</v>
      </c>
      <c r="J9" s="62">
        <v>91.9</v>
      </c>
      <c r="K9" s="41">
        <f t="shared" ref="K9:K12" si="3">D9*J9</f>
        <v>919</v>
      </c>
      <c r="L9" s="42" t="str">
        <f t="shared" ref="L9:L12" si="4">IF(ISNUMBER(J9), IF(J9&gt;I9,"NEVYHOVUJE","VYHOVUJE")," ")</f>
        <v>VYHOVUJE</v>
      </c>
      <c r="M9" s="91"/>
      <c r="N9" s="94"/>
      <c r="O9" s="96"/>
      <c r="P9" s="98"/>
      <c r="Q9" s="98"/>
      <c r="R9" s="82"/>
      <c r="S9" s="98"/>
      <c r="T9" s="85"/>
      <c r="U9" s="25"/>
    </row>
    <row r="10" spans="1:21" ht="138.6" customHeight="1" thickTop="1" thickBot="1" x14ac:dyDescent="0.3">
      <c r="B10" s="35">
        <v>4</v>
      </c>
      <c r="C10" s="36" t="s">
        <v>41</v>
      </c>
      <c r="D10" s="37">
        <v>20</v>
      </c>
      <c r="E10" s="38" t="s">
        <v>22</v>
      </c>
      <c r="F10" s="36" t="s">
        <v>37</v>
      </c>
      <c r="G10" s="88"/>
      <c r="H10" s="39">
        <f t="shared" si="0"/>
        <v>5000</v>
      </c>
      <c r="I10" s="40">
        <v>250</v>
      </c>
      <c r="J10" s="62">
        <v>91.9</v>
      </c>
      <c r="K10" s="41">
        <f t="shared" si="3"/>
        <v>1838</v>
      </c>
      <c r="L10" s="42" t="str">
        <f t="shared" si="4"/>
        <v>VYHOVUJE</v>
      </c>
      <c r="M10" s="91"/>
      <c r="N10" s="94"/>
      <c r="O10" s="96"/>
      <c r="P10" s="98"/>
      <c r="Q10" s="98"/>
      <c r="R10" s="82"/>
      <c r="S10" s="98"/>
      <c r="T10" s="85"/>
      <c r="U10" s="25"/>
    </row>
    <row r="11" spans="1:21" ht="138.6" customHeight="1" thickTop="1" thickBot="1" x14ac:dyDescent="0.3">
      <c r="B11" s="35">
        <v>5</v>
      </c>
      <c r="C11" s="36" t="s">
        <v>42</v>
      </c>
      <c r="D11" s="37">
        <v>10</v>
      </c>
      <c r="E11" s="43" t="s">
        <v>22</v>
      </c>
      <c r="F11" s="36" t="s">
        <v>32</v>
      </c>
      <c r="G11" s="88"/>
      <c r="H11" s="39">
        <f t="shared" si="0"/>
        <v>2500</v>
      </c>
      <c r="I11" s="40">
        <v>250</v>
      </c>
      <c r="J11" s="62">
        <v>91.9</v>
      </c>
      <c r="K11" s="41">
        <f t="shared" si="3"/>
        <v>919</v>
      </c>
      <c r="L11" s="42" t="str">
        <f t="shared" si="4"/>
        <v>VYHOVUJE</v>
      </c>
      <c r="M11" s="91"/>
      <c r="N11" s="94"/>
      <c r="O11" s="96"/>
      <c r="P11" s="98"/>
      <c r="Q11" s="98"/>
      <c r="R11" s="82"/>
      <c r="S11" s="98"/>
      <c r="T11" s="85"/>
      <c r="U11" s="25"/>
    </row>
    <row r="12" spans="1:21" ht="138.6" customHeight="1" thickTop="1" thickBot="1" x14ac:dyDescent="0.3">
      <c r="B12" s="44">
        <v>6</v>
      </c>
      <c r="C12" s="45" t="s">
        <v>43</v>
      </c>
      <c r="D12" s="46">
        <v>10</v>
      </c>
      <c r="E12" s="47" t="s">
        <v>22</v>
      </c>
      <c r="F12" s="45" t="s">
        <v>33</v>
      </c>
      <c r="G12" s="89"/>
      <c r="H12" s="48">
        <f t="shared" si="0"/>
        <v>2500</v>
      </c>
      <c r="I12" s="49">
        <v>250</v>
      </c>
      <c r="J12" s="62">
        <v>91.9</v>
      </c>
      <c r="K12" s="50">
        <f t="shared" si="3"/>
        <v>919</v>
      </c>
      <c r="L12" s="51" t="str">
        <f t="shared" si="4"/>
        <v>VYHOVUJE</v>
      </c>
      <c r="M12" s="92"/>
      <c r="N12" s="95"/>
      <c r="O12" s="97"/>
      <c r="P12" s="99"/>
      <c r="Q12" s="99"/>
      <c r="R12" s="83"/>
      <c r="S12" s="99"/>
      <c r="T12" s="86"/>
      <c r="U12" s="25"/>
    </row>
    <row r="13" spans="1:21" ht="13.5" customHeight="1" thickTop="1" thickBot="1" x14ac:dyDescent="0.3">
      <c r="C13" s="1"/>
      <c r="D13" s="1"/>
      <c r="E13" s="1"/>
      <c r="F13" s="1"/>
      <c r="G13" s="1"/>
      <c r="H13" s="1"/>
      <c r="K13" s="52"/>
    </row>
    <row r="14" spans="1:21" ht="60.75" customHeight="1" thickTop="1" thickBot="1" x14ac:dyDescent="0.3">
      <c r="B14" s="72" t="s">
        <v>7</v>
      </c>
      <c r="C14" s="72"/>
      <c r="D14" s="72"/>
      <c r="E14" s="72"/>
      <c r="F14" s="72"/>
      <c r="G14" s="53"/>
      <c r="H14" s="54"/>
      <c r="I14" s="55" t="s">
        <v>8</v>
      </c>
      <c r="J14" s="69" t="s">
        <v>9</v>
      </c>
      <c r="K14" s="70"/>
      <c r="L14" s="71"/>
      <c r="M14" s="56"/>
      <c r="N14" s="17"/>
      <c r="O14" s="17"/>
      <c r="P14" s="17"/>
      <c r="Q14" s="17"/>
      <c r="R14" s="17"/>
      <c r="S14" s="17"/>
      <c r="T14" s="57"/>
    </row>
    <row r="15" spans="1:21" ht="33" customHeight="1" thickTop="1" thickBot="1" x14ac:dyDescent="0.3">
      <c r="B15" s="63" t="s">
        <v>10</v>
      </c>
      <c r="C15" s="63"/>
      <c r="D15" s="63"/>
      <c r="E15" s="63"/>
      <c r="F15" s="63"/>
      <c r="G15" s="58"/>
      <c r="H15" s="59"/>
      <c r="I15" s="60">
        <f>SUM(H7:H12)</f>
        <v>22500</v>
      </c>
      <c r="J15" s="64">
        <f>SUM(K7:K12)</f>
        <v>8271</v>
      </c>
      <c r="K15" s="65"/>
      <c r="L15" s="66"/>
      <c r="M15" s="56"/>
      <c r="S15" s="17"/>
      <c r="T15" s="57"/>
    </row>
    <row r="16" spans="1:21" ht="14.1" customHeight="1" thickTop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1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VTyv25/cTloqIst0Ln6lapJZ4rAM2dvyzdE9hInwVXRgXnCP6Y6sq/XIWlem3GF5cdXVX3zAlar4/mb48MbetA==" saltValue="q6b+4x5I1T/hV4eIazkmWg==" spinCount="100000" sheet="1" objects="1" scenarios="1"/>
  <mergeCells count="17">
    <mergeCell ref="R7:R12"/>
    <mergeCell ref="T7:T12"/>
    <mergeCell ref="G7:G12"/>
    <mergeCell ref="M7:M12"/>
    <mergeCell ref="N7:N12"/>
    <mergeCell ref="O7:O12"/>
    <mergeCell ref="P7:P12"/>
    <mergeCell ref="Q7:Q12"/>
    <mergeCell ref="S7:S12"/>
    <mergeCell ref="B15:F15"/>
    <mergeCell ref="J15:L15"/>
    <mergeCell ref="B1:D1"/>
    <mergeCell ref="J14:L14"/>
    <mergeCell ref="B14:F14"/>
    <mergeCell ref="B3:C4"/>
    <mergeCell ref="D3:E4"/>
    <mergeCell ref="F3:G4"/>
  </mergeCells>
  <conditionalFormatting sqref="D7:D10 B7:B12">
    <cfRule type="containsBlanks" dxfId="7" priority="97">
      <formula>LEN(TRIM(B7))=0</formula>
    </cfRule>
  </conditionalFormatting>
  <conditionalFormatting sqref="B7:B12">
    <cfRule type="cellIs" dxfId="6" priority="92" operator="greaterThanOrEqual">
      <formula>1</formula>
    </cfRule>
  </conditionalFormatting>
  <conditionalFormatting sqref="L7:L12">
    <cfRule type="cellIs" dxfId="5" priority="89" operator="equal">
      <formula>"VYHOVUJE"</formula>
    </cfRule>
  </conditionalFormatting>
  <conditionalFormatting sqref="L7:L12">
    <cfRule type="cellIs" dxfId="4" priority="88" operator="equal">
      <formula>"NEVYHOVUJE"</formula>
    </cfRule>
  </conditionalFormatting>
  <conditionalFormatting sqref="J7:J12">
    <cfRule type="containsBlanks" dxfId="3" priority="59">
      <formula>LEN(TRIM(J7))=0</formula>
    </cfRule>
  </conditionalFormatting>
  <conditionalFormatting sqref="J7:J12">
    <cfRule type="notContainsBlanks" dxfId="2" priority="58">
      <formula>LEN(TRIM(J7))&gt;0</formula>
    </cfRule>
  </conditionalFormatting>
  <conditionalFormatting sqref="J7:J12">
    <cfRule type="notContainsBlanks" dxfId="1" priority="57">
      <formula>LEN(TRIM(J7))&gt;0</formula>
    </cfRule>
  </conditionalFormatting>
  <conditionalFormatting sqref="D11:D12">
    <cfRule type="containsBlanks" dxfId="0" priority="9">
      <formula>LEN(TRIM(D11))=0</formula>
    </cfRule>
  </conditionalFormatting>
  <dataValidations count="2">
    <dataValidation type="list" showInputMessage="1" showErrorMessage="1" sqref="E7:E12" xr:uid="{354766CB-D34D-4043-985E-78A75C2E98DD}">
      <formula1>"ks,bal,sada,"</formula1>
    </dataValidation>
    <dataValidation type="list" allowBlank="1" showInputMessage="1" showErrorMessage="1" sqref="T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3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PP</vt:lpstr>
      <vt:lpstr>PP!Názvy_tisku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Tomas Hrdina - SPEED PRESS Plus a.s.</cp:lastModifiedBy>
  <cp:revision>1</cp:revision>
  <cp:lastPrinted>2022-05-25T13:06:27Z</cp:lastPrinted>
  <dcterms:created xsi:type="dcterms:W3CDTF">2014-03-05T12:43:32Z</dcterms:created>
  <dcterms:modified xsi:type="dcterms:W3CDTF">2022-06-06T07:21:58Z</dcterms:modified>
</cp:coreProperties>
</file>